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<sst xmlns="http://schemas.openxmlformats.org/spreadsheetml/2006/main" count="132" uniqueCount="56">
  <si>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</si>
  <si>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</si>
  <si>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</si>
  <si>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</si>
  <si>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</si>
  <si>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</si>
  <si>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</si>
  <si>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</si>
  <si>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</si>
  <si>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</si>
  <si>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</si>
  <si>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</si>
  <si>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</si>
  <si>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</si>
  <si>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</si>
  <si>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</si>
  <si>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</si>
  <si>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</si>
  <si>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</si>
  <si>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</si>
  <si>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</si>
  <si>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</si>
  <si>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</si>
  <si>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</si>
  <si>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</si>
  <si>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</si>
  <si>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</si>
  <si>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</si>
  <si>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</si>
  <si>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</si>
  <si>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</si>
  <si>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</si>
  <si>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</si>
  <si>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</si>
  <si>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</si>
  <si>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</si>
  <si>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</si>
  <si>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</si>
  <si>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</si>
  <si>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</si>
  <si>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</si>
  <si>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</si>
  <si>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</si>
  <si>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</si>
  <si>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</si>
  <si>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</si>
  <si>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</si>
  <si>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</si>
  <si>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Steel work welded in built up sections and chequered plate/ framed work, including cutting, hoisting, fixing in position, making hole for ss base plate, required size nuts and bolt, applying a priming coat of approved steel primer using structural steel etc. as required.</t>
  </si>
  <si>
    <t>In stringers, treads, landings etc. of stair cases, including use of chequered plate wherever required, all complete.</t>
  </si>
  <si>
    <t>Providing and fixing 12mm anchor bolts in RCC/RR walls which includes necessary drilling using hammer drill, tightening of bolts, etc complete all as directed by EIC
(Scaffolding, ladders, working platform,etc required shall be arranged by the contractor)</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</si>
  <si>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</si>
  <si>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 xml:space="preserve">Painting with synthetic enamel paint of approved brand and manufacture to give an even shade :
</t>
  </si>
  <si>
    <t>Two or more coats on new work</t>
  </si>
  <si>
    <t>Each</t>
  </si>
  <si>
    <t>Name of Work: Providing ramp behind CDH-01 at IISERTVM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</si>
</sst>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1"/>
  <sheetViews>
    <sheetView showGridLines="0" zoomScale="80" zoomScaleNormal="80" zoomScalePageLayoutView="0" workbookViewId="0" topLeftCell="A8">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48</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48</v>
      </c>
      <c r="IC13" s="30"/>
      <c r="ID13" s="30"/>
      <c r="IE13" s="30"/>
      <c r="IF13" s="31"/>
      <c r="IG13" s="31"/>
      <c r="IH13" s="31"/>
      <c r="II13" s="31"/>
    </row>
    <row r="14" spans="1:243" s="29" customFormat="1" ht="56.25">
      <c r="A14" s="69">
        <v>1.1</v>
      </c>
      <c r="B14" s="82" t="s">
        <v>49</v>
      </c>
      <c r="C14" s="68"/>
      <c r="D14" s="56">
        <v>817.73</v>
      </c>
      <c r="E14" s="57" t="s">
        <v>47</v>
      </c>
      <c r="F14" s="70">
        <v>404.06</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49</v>
      </c>
      <c r="IC14" s="30"/>
      <c r="ID14" s="30">
        <v>817.73</v>
      </c>
      <c r="IE14" s="30" t="s">
        <v>47</v>
      </c>
      <c r="IF14" s="31"/>
      <c r="IG14" s="31"/>
      <c r="IH14" s="31"/>
      <c r="II14" s="31"/>
    </row>
    <row r="15" spans="1:243" s="29" customFormat="1" ht="112.5">
      <c r="A15" s="69">
        <v>2</v>
      </c>
      <c r="B15" s="82" t="s">
        <v>50</v>
      </c>
      <c r="C15" s="68"/>
      <c r="D15" s="56">
        <v>60</v>
      </c>
      <c r="E15" s="57" t="s">
        <v>54</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50</v>
      </c>
      <c r="IC15" s="30"/>
      <c r="ID15" s="30">
        <v>60</v>
      </c>
      <c r="IE15" s="30" t="s">
        <v>54</v>
      </c>
      <c r="IF15" s="31"/>
      <c r="IG15" s="31"/>
      <c r="IH15" s="31"/>
      <c r="II15" s="31"/>
    </row>
    <row r="16" spans="1:243" s="29" customFormat="1" ht="262.5">
      <c r="A16" s="69">
        <v>3</v>
      </c>
      <c r="B16" s="82" t="s">
        <v>51</v>
      </c>
      <c r="C16" s="68"/>
      <c r="D16" s="56">
        <v>122.1</v>
      </c>
      <c r="E16" s="57" t="s">
        <v>47</v>
      </c>
      <c r="F16" s="70">
        <v>404.06</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51</v>
      </c>
      <c r="IC16" s="30"/>
      <c r="ID16" s="30">
        <v>122.1</v>
      </c>
      <c r="IE16" s="30" t="s">
        <v>47</v>
      </c>
      <c r="IF16" s="31"/>
      <c r="IG16" s="31"/>
      <c r="IH16" s="31"/>
      <c r="II16" s="31"/>
    </row>
    <row r="17" spans="1:243" s="29" customFormat="1" ht="56.25">
      <c r="A17" s="69">
        <v>4</v>
      </c>
      <c r="B17" s="82" t="s">
        <v>52</v>
      </c>
      <c r="C17" s="68"/>
      <c r="D17" s="56"/>
      <c r="E17" s="57"/>
      <c r="F17" s="70"/>
      <c r="G17" s="71"/>
      <c r="H17" s="71"/>
      <c r="I17" s="72" t="s">
        <v>33</v>
      </c>
      <c r="J17" s="73">
        <f>IF(I17="Less(-)",-1,1)</f>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4</v>
      </c>
      <c r="IB17" s="54" t="s">
        <v>52</v>
      </c>
      <c r="IC17" s="30"/>
      <c r="ID17" s="30"/>
      <c r="IE17" s="30"/>
      <c r="IF17" s="31"/>
      <c r="IG17" s="31"/>
      <c r="IH17" s="31"/>
      <c r="II17" s="31"/>
    </row>
    <row r="18" spans="1:243" s="29" customFormat="1" ht="18.75">
      <c r="A18" s="69">
        <v>4.1</v>
      </c>
      <c r="B18" s="82" t="s">
        <v>53</v>
      </c>
      <c r="C18" s="68"/>
      <c r="D18" s="56">
        <v>37</v>
      </c>
      <c r="E18" s="57" t="s">
        <v>46</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4.1</v>
      </c>
      <c r="IB18" s="54" t="s">
        <v>53</v>
      </c>
      <c r="IC18" s="30"/>
      <c r="ID18" s="30">
        <v>37</v>
      </c>
      <c r="IE18" s="30" t="s">
        <v>46</v>
      </c>
      <c r="IF18" s="31"/>
      <c r="IG18" s="31"/>
      <c r="IH18" s="31"/>
      <c r="II18" s="31"/>
    </row>
    <row r="19" spans="1:243" s="29" customFormat="1" ht="33" customHeight="1">
      <c r="A19" s="62" t="s">
        <v>35</v>
      </c>
      <c r="B19" s="61"/>
      <c r="C19" s="34"/>
      <c r="D19" s="65"/>
      <c r="E19" s="35"/>
      <c r="F19" s="35"/>
      <c r="G19" s="35"/>
      <c r="H19" s="36"/>
      <c r="I19" s="36"/>
      <c r="J19" s="36"/>
      <c r="K19" s="36"/>
      <c r="L19" s="37"/>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0">
        <f>SUM(BA13:BA18)</f>
        <v>0</v>
      </c>
      <c r="BB19" s="60">
        <f>SUM(BB13:BB14)</f>
        <v>0</v>
      </c>
      <c r="BC19" s="59" t="str">
        <f>SpellNumber($E$2,BA19)</f>
        <v>INR Zero Only</v>
      </c>
      <c r="IA19" s="30"/>
      <c r="IB19" s="30"/>
      <c r="IC19" s="30"/>
      <c r="ID19" s="30"/>
      <c r="IE19" s="30"/>
      <c r="IF19" s="31"/>
      <c r="IG19" s="31"/>
      <c r="IH19" s="31"/>
      <c r="II19" s="31"/>
    </row>
    <row r="20" spans="1:243" s="47" customFormat="1" ht="39" customHeight="1" hidden="1">
      <c r="A20" s="39" t="s">
        <v>36</v>
      </c>
      <c r="B20" s="40"/>
      <c r="C20" s="41"/>
      <c r="D20" s="66"/>
      <c r="E20" s="52" t="s">
        <v>37</v>
      </c>
      <c r="F20" s="53"/>
      <c r="G20" s="42"/>
      <c r="H20" s="43"/>
      <c r="I20" s="43"/>
      <c r="J20" s="43"/>
      <c r="K20" s="44"/>
      <c r="L20" s="45"/>
      <c r="M20" s="46"/>
      <c r="O20" s="29"/>
      <c r="P20" s="29"/>
      <c r="Q20" s="29"/>
      <c r="R20" s="29"/>
      <c r="S20" s="29"/>
      <c r="BA20" s="48">
        <f>IF(ISBLANK(F20),0,IF(E20="Excess (+)",ROUND(BA19+(BA19*F20),2),IF(E20="Less (-)",ROUND(BA19+(BA19*F20*(-1)),2),0)))</f>
        <v>0</v>
      </c>
      <c r="BB20" s="49">
        <f>ROUND(BA20,0)</f>
        <v>0</v>
      </c>
      <c r="BC20" s="28" t="str">
        <f>SpellNumber(L20,BB20)</f>
        <v> Zero Only</v>
      </c>
      <c r="IA20" s="50"/>
      <c r="IB20" s="50"/>
      <c r="IC20" s="50"/>
      <c r="ID20" s="50"/>
      <c r="IE20" s="50"/>
      <c r="IF20" s="51"/>
      <c r="IG20" s="51"/>
      <c r="IH20" s="51"/>
      <c r="II20" s="51"/>
    </row>
    <row r="21" spans="1:243" s="47" customFormat="1" ht="51" customHeight="1">
      <c r="A21" s="62" t="s">
        <v>38</v>
      </c>
      <c r="B21" s="33"/>
      <c r="C21" s="84" t="str">
        <f>SpellNumber($E$2,BA19)</f>
        <v>INR Zero Only</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IA21" s="50"/>
      <c r="IB21" s="50"/>
      <c r="IC21" s="50"/>
      <c r="ID21" s="50"/>
      <c r="IE21" s="50"/>
      <c r="IF21" s="51"/>
      <c r="IG21" s="51"/>
      <c r="IH21" s="51"/>
      <c r="II21" s="51"/>
    </row>
  </sheetData>
  <sheetProtection password="F5B2" sheet="1"/>
  <mergeCells count="8">
    <mergeCell ref="A9:BC9"/>
    <mergeCell ref="C21:BC21"/>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L13 L14 L15 L16 L18 L17">
      <formula1>"INR"</formula1>
    </dataValidation>
    <dataValidation type="decimal" allowBlank="1" showErrorMessage="1" errorTitle="Invalid Entry" error="Only Numeric Values are allowed. " sqref="A13:A18">
      <formula1>0</formula1>
      <formula2>999999999999999</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list" showErrorMessage="1" sqref="I13:I18">
      <formula1>"Excess(+),Less(-)"</formula1>
      <formula2>0</formula2>
    </dataValidation>
    <dataValidation allowBlank="1" showInputMessage="1" showErrorMessage="1" promptTitle="Addition / Deduction" prompt="Please Choose the correct One" sqref="J13:J18">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2023-12-08T11:59:40Z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